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530"/>
  </bookViews>
  <sheets>
    <sheet name="EAEPE_COG" sheetId="1" r:id="rId1"/>
  </sheets>
  <definedNames>
    <definedName name="ANEXO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23" i="1"/>
  <c r="H22" i="1"/>
  <c r="H13" i="1"/>
  <c r="G17" i="1"/>
  <c r="F17" i="1"/>
  <c r="D17" i="1"/>
  <c r="C17" i="1"/>
  <c r="E17" i="1" s="1"/>
  <c r="G27" i="1"/>
  <c r="F27" i="1"/>
  <c r="D27" i="1"/>
  <c r="E27" i="1" s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D81" i="1" l="1"/>
  <c r="G81" i="1"/>
  <c r="H37" i="1"/>
  <c r="E37" i="1"/>
  <c r="H27" i="1"/>
  <c r="H17" i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<sst xmlns="http://schemas.openxmlformats.org/spreadsheetml/2006/main" count="93" uniqueCount="93">
  <si>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</si>
  <si>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</si>
  <si>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</si>
  <si>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</si>
  <si>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</si>
  <si>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</si>
  <si>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</si>
  <si>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</si>
  <si>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</si>
  <si>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</si>
  <si>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</si>
  <si>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</si>
  <si>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</si>
  <si>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</si>
  <si>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</si>
  <si>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</si>
  <si>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</si>
  <si>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</si>
  <si>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</si>
  <si>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</si>
  <si>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</si>
  <si>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</si>
  <si>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</si>
  <si>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</si>
  <si>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</si>
  <si>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</si>
  <si>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</si>
  <si>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</si>
  <si>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</si>
  <si>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</si>
  <si>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</si>
  <si>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</si>
  <si>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</si>
  <si>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</si>
  <si>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</si>
  <si>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</si>
  <si>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</si>
  <si>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</si>
  <si>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</si>
  <si>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</si>
  <si>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</si>
  <si>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</si>
  <si>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</si>
  <si>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</si>
  <si>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</si>
  <si>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</si>
  <si>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</si>
  <si>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</si>
  <si>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</si>
  <si>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</si>
  <si>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</si>
  <si>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</si>
  <si>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</si>
  <si>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</si>
  <si>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</si>
  <si>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</si>
  <si>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</si>
  <si>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</si>
  <si>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</si>
  <si>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</si>
  <si>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</si>
  <si>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</si>
  <si>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</si>
  <si>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</si>
  <si>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</si>
  <si>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</si>
  <si>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</si>
  <si>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</si>
  <si>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</si>
  <si>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</si>
  <si>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</si>
  <si>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</si>
  <si>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</si>
  <si>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</si>
  <si>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</si>
  <si>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</si>
  <si>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</si>
  <si>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</si>
  <si>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</si>
  <si>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</si>
  <si>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</si>
  <si>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</si>
  <si>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</si>
  <si>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</si>
  <si>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</si>
  <si>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</si>
  <si>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ESTATAL DE LOS DERECHOS HUMANOS</t>
  </si>
  <si>
    <t>Del 01 de enero al 31 de diciembre de 2022.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</si>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</sst>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890593</xdr:colOff>
      <xdr:row>86</xdr:row>
      <xdr:rowOff>180975</xdr:rowOff>
    </xdr:from>
    <xdr:to>
      <xdr:col>1</xdr:col>
      <xdr:colOff>3043243</xdr:colOff>
      <xdr:row>87</xdr:row>
      <xdr:rowOff>0</xdr:rowOff>
    </xdr:to>
    <xdr:cxnSp macro="">
      <xdr:nvCxnSpPr>
        <xdr:cNvPr id="2" name="Conector recto 1"/>
        <xdr:cNvCxnSpPr/>
      </xdr:nvCxnSpPr>
      <xdr:spPr>
        <a:xfrm>
          <a:off x="1200156" y="152304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357185</xdr:colOff>
      <xdr:row>86</xdr:row>
      <xdr:rowOff>166687</xdr:rowOff>
    </xdr:from>
    <xdr:to>
      <xdr:col>5</xdr:col>
      <xdr:colOff>611979</xdr:colOff>
      <xdr:row>86</xdr:row>
      <xdr:rowOff>171450</xdr:rowOff>
    </xdr:to>
    <xdr:cxnSp macro="">
      <xdr:nvCxnSpPr>
        <xdr:cNvPr id="3" name="Conector recto 2"/>
        <xdr:cNvCxnSpPr/>
      </xdr:nvCxnSpPr>
      <xdr:spPr>
        <a:xfrm>
          <a:off x="5774529" y="15216187"/>
          <a:ext cx="2362200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>
    <pageSetUpPr fitToPage="1"/>
  </sheetPr>
  <dimension ref="B1:I205"/>
  <sheetViews>
    <sheetView tabSelected="1" topLeftCell="A64" zoomScale="80" zoomScaleNormal="80" workbookViewId="0">
      <selection activeCell="B85" sqref="B8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85546875" style="1" customWidth="1"/>
    <col min="4" max="4" width="15.140625" style="1" customWidth="1"/>
    <col min="5" max="6" width="16.42578125" style="1" customWidth="1"/>
    <col min="7" max="7" width="16" style="1" customWidth="1"/>
    <col min="8" max="8" width="19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1" t="s">
        <v>86</v>
      </c>
      <c r="C2" s="32"/>
      <c r="D2" s="32"/>
      <c r="E2" s="32"/>
      <c r="F2" s="32"/>
      <c r="G2" s="32"/>
      <c r="H2" s="33"/>
    </row>
    <row r="3" spans="2:9" x14ac:dyDescent="0.2">
      <c r="B3" s="34" t="s">
        <v>1</v>
      </c>
      <c r="C3" s="35"/>
      <c r="D3" s="35"/>
      <c r="E3" s="35"/>
      <c r="F3" s="35"/>
      <c r="G3" s="35"/>
      <c r="H3" s="36"/>
    </row>
    <row r="4" spans="2:9" x14ac:dyDescent="0.2">
      <c r="B4" s="34" t="s">
        <v>2</v>
      </c>
      <c r="C4" s="35"/>
      <c r="D4" s="35"/>
      <c r="E4" s="35"/>
      <c r="F4" s="35"/>
      <c r="G4" s="35"/>
      <c r="H4" s="36"/>
    </row>
    <row r="5" spans="2:9" ht="12.75" thickBot="1" x14ac:dyDescent="0.25">
      <c r="B5" s="37" t="s">
        <v>87</v>
      </c>
      <c r="C5" s="38"/>
      <c r="D5" s="38"/>
      <c r="E5" s="38"/>
      <c r="F5" s="38"/>
      <c r="G5" s="38"/>
      <c r="H5" s="39"/>
    </row>
    <row r="6" spans="2:9" ht="12.75" thickBot="1" x14ac:dyDescent="0.25">
      <c r="B6" s="40" t="s">
        <v>3</v>
      </c>
      <c r="C6" s="43" t="s">
        <v>4</v>
      </c>
      <c r="D6" s="44"/>
      <c r="E6" s="44"/>
      <c r="F6" s="44"/>
      <c r="G6" s="45"/>
      <c r="H6" s="46" t="s">
        <v>5</v>
      </c>
    </row>
    <row r="7" spans="2:9" ht="24.75" thickBot="1" x14ac:dyDescent="0.25">
      <c r="B7" s="41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7"/>
    </row>
    <row r="8" spans="2:9" ht="15.75" customHeight="1" thickBot="1" x14ac:dyDescent="0.25">
      <c r="B8" s="42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72258442</v>
      </c>
      <c r="D9" s="16">
        <f>SUM(D10:D16)</f>
        <v>-142977</v>
      </c>
      <c r="E9" s="16">
        <f t="shared" ref="E9:E26" si="0">C9+D9</f>
        <v>72115465</v>
      </c>
      <c r="F9" s="16">
        <f>SUM(F10:F16)</f>
        <v>58274320</v>
      </c>
      <c r="G9" s="16">
        <f>SUM(G10:G16)</f>
        <v>58271320</v>
      </c>
      <c r="H9" s="16">
        <f t="shared" ref="H9:H40" si="1">E9-F9</f>
        <v>13841145</v>
      </c>
    </row>
    <row r="10" spans="2:9" ht="12" customHeight="1" x14ac:dyDescent="0.2">
      <c r="B10" s="11" t="s">
        <v>14</v>
      </c>
      <c r="C10" s="12">
        <v>30658469</v>
      </c>
      <c r="D10" s="13">
        <v>-1073628</v>
      </c>
      <c r="E10" s="18">
        <f t="shared" si="0"/>
        <v>29584841</v>
      </c>
      <c r="F10" s="12">
        <v>23198757</v>
      </c>
      <c r="G10" s="12">
        <v>23198757</v>
      </c>
      <c r="H10" s="20">
        <f t="shared" si="1"/>
        <v>6386084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27876878</v>
      </c>
      <c r="D12" s="13">
        <v>274447</v>
      </c>
      <c r="E12" s="18">
        <f t="shared" si="0"/>
        <v>28151325</v>
      </c>
      <c r="F12" s="12">
        <v>24580610</v>
      </c>
      <c r="G12" s="12">
        <v>24580610</v>
      </c>
      <c r="H12" s="20">
        <f t="shared" si="1"/>
        <v>3570715</v>
      </c>
    </row>
    <row r="13" spans="2:9" ht="12" customHeight="1" x14ac:dyDescent="0.2">
      <c r="B13" s="11" t="s">
        <v>17</v>
      </c>
      <c r="C13" s="12">
        <v>6730087</v>
      </c>
      <c r="D13" s="13">
        <v>-142978</v>
      </c>
      <c r="E13" s="18">
        <f>C13+D13</f>
        <v>6587109</v>
      </c>
      <c r="F13" s="12">
        <v>3953887</v>
      </c>
      <c r="G13" s="12">
        <v>3953887</v>
      </c>
      <c r="H13" s="20">
        <f t="shared" si="1"/>
        <v>2633222</v>
      </c>
    </row>
    <row r="14" spans="2:9" ht="12" customHeight="1" x14ac:dyDescent="0.2">
      <c r="B14" s="11" t="s">
        <v>18</v>
      </c>
      <c r="C14" s="12">
        <v>1455984</v>
      </c>
      <c r="D14" s="13">
        <v>743749</v>
      </c>
      <c r="E14" s="18">
        <f t="shared" si="0"/>
        <v>2199733</v>
      </c>
      <c r="F14" s="12">
        <v>1808047</v>
      </c>
      <c r="G14" s="12">
        <v>1805047</v>
      </c>
      <c r="H14" s="20">
        <f t="shared" si="1"/>
        <v>391686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5537024</v>
      </c>
      <c r="D16" s="13">
        <v>55433</v>
      </c>
      <c r="E16" s="18">
        <f t="shared" si="0"/>
        <v>5592457</v>
      </c>
      <c r="F16" s="12">
        <v>4733019</v>
      </c>
      <c r="G16" s="12">
        <v>4733019</v>
      </c>
      <c r="H16" s="20">
        <f t="shared" si="1"/>
        <v>859438</v>
      </c>
    </row>
    <row r="17" spans="2:8" ht="24" customHeight="1" x14ac:dyDescent="0.2">
      <c r="B17" s="6" t="s">
        <v>21</v>
      </c>
      <c r="C17" s="16">
        <f>SUM(C18:C26)</f>
        <v>2599374</v>
      </c>
      <c r="D17" s="16">
        <f>SUM(D18:D26)</f>
        <v>-616979</v>
      </c>
      <c r="E17" s="16">
        <f t="shared" si="0"/>
        <v>1982395</v>
      </c>
      <c r="F17" s="16">
        <f>SUM(F18:F26)</f>
        <v>1907394</v>
      </c>
      <c r="G17" s="16">
        <f>SUM(G18:G26)</f>
        <v>1885877</v>
      </c>
      <c r="H17" s="16">
        <f t="shared" si="1"/>
        <v>75001</v>
      </c>
    </row>
    <row r="18" spans="2:8" ht="24" x14ac:dyDescent="0.2">
      <c r="B18" s="9" t="s">
        <v>22</v>
      </c>
      <c r="C18" s="12">
        <v>1141824</v>
      </c>
      <c r="D18" s="13">
        <v>-117967</v>
      </c>
      <c r="E18" s="18">
        <f t="shared" si="0"/>
        <v>1023857</v>
      </c>
      <c r="F18" s="12">
        <v>956634</v>
      </c>
      <c r="G18" s="12">
        <v>953587</v>
      </c>
      <c r="H18" s="20">
        <f t="shared" si="1"/>
        <v>67223</v>
      </c>
    </row>
    <row r="19" spans="2:8" ht="12" customHeight="1" x14ac:dyDescent="0.2">
      <c r="B19" s="9" t="s">
        <v>23</v>
      </c>
      <c r="C19" s="12">
        <v>0</v>
      </c>
      <c r="D19" s="13">
        <v>127130</v>
      </c>
      <c r="E19" s="18">
        <f t="shared" si="0"/>
        <v>127130</v>
      </c>
      <c r="F19" s="12">
        <v>127130</v>
      </c>
      <c r="G19" s="12">
        <v>123633</v>
      </c>
      <c r="H19" s="20">
        <f t="shared" si="1"/>
        <v>0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10647</v>
      </c>
      <c r="E21" s="18">
        <f t="shared" si="0"/>
        <v>10647</v>
      </c>
      <c r="F21" s="12">
        <v>10647</v>
      </c>
      <c r="G21" s="12">
        <v>10647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">
      <c r="B23" s="9" t="s">
        <v>27</v>
      </c>
      <c r="C23" s="12">
        <v>1100000</v>
      </c>
      <c r="D23" s="13">
        <v>-549909</v>
      </c>
      <c r="E23" s="18">
        <f t="shared" si="0"/>
        <v>550091</v>
      </c>
      <c r="F23" s="12">
        <v>550091</v>
      </c>
      <c r="G23" s="12">
        <v>535118</v>
      </c>
      <c r="H23" s="20">
        <f t="shared" si="1"/>
        <v>0</v>
      </c>
    </row>
    <row r="24" spans="2:8" ht="12" customHeight="1" x14ac:dyDescent="0.2">
      <c r="B24" s="9" t="s">
        <v>28</v>
      </c>
      <c r="C24" s="12">
        <v>150000</v>
      </c>
      <c r="D24" s="13">
        <v>-95803</v>
      </c>
      <c r="E24" s="18">
        <f t="shared" si="0"/>
        <v>54197</v>
      </c>
      <c r="F24" s="12">
        <v>54197</v>
      </c>
      <c r="G24" s="12">
        <v>54197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207550</v>
      </c>
      <c r="D26" s="13">
        <v>8923</v>
      </c>
      <c r="E26" s="18">
        <f t="shared" si="0"/>
        <v>216473</v>
      </c>
      <c r="F26" s="12">
        <v>208695</v>
      </c>
      <c r="G26" s="12">
        <v>208695</v>
      </c>
      <c r="H26" s="20">
        <f t="shared" si="1"/>
        <v>7778</v>
      </c>
    </row>
    <row r="27" spans="2:8" ht="20.100000000000001" customHeight="1" x14ac:dyDescent="0.2">
      <c r="B27" s="6" t="s">
        <v>31</v>
      </c>
      <c r="C27" s="16">
        <f>SUM(C28:C36)</f>
        <v>6036522</v>
      </c>
      <c r="D27" s="16">
        <f>SUM(D28:D36)</f>
        <v>2879291</v>
      </c>
      <c r="E27" s="16">
        <f>D27+C27</f>
        <v>8915813</v>
      </c>
      <c r="F27" s="16">
        <f>SUM(F28:F36)</f>
        <v>6505112</v>
      </c>
      <c r="G27" s="16">
        <f>SUM(G28:G36)</f>
        <v>6281055</v>
      </c>
      <c r="H27" s="16">
        <f t="shared" si="1"/>
        <v>2410701</v>
      </c>
    </row>
    <row r="28" spans="2:8" x14ac:dyDescent="0.2">
      <c r="B28" s="9" t="s">
        <v>32</v>
      </c>
      <c r="C28" s="12">
        <v>1549330</v>
      </c>
      <c r="D28" s="13">
        <v>-178399</v>
      </c>
      <c r="E28" s="18">
        <f t="shared" ref="E28:E36" si="2">C28+D28</f>
        <v>1370931</v>
      </c>
      <c r="F28" s="12">
        <v>1370931</v>
      </c>
      <c r="G28" s="12">
        <v>1338290</v>
      </c>
      <c r="H28" s="20">
        <f t="shared" si="1"/>
        <v>0</v>
      </c>
    </row>
    <row r="29" spans="2:8" x14ac:dyDescent="0.2">
      <c r="B29" s="9" t="s">
        <v>33</v>
      </c>
      <c r="C29" s="12">
        <v>568845</v>
      </c>
      <c r="D29" s="13">
        <v>417068</v>
      </c>
      <c r="E29" s="18">
        <f t="shared" si="2"/>
        <v>985913</v>
      </c>
      <c r="F29" s="12">
        <v>985913</v>
      </c>
      <c r="G29" s="12">
        <v>954137</v>
      </c>
      <c r="H29" s="20">
        <f t="shared" si="1"/>
        <v>0</v>
      </c>
    </row>
    <row r="30" spans="2:8" ht="12" customHeight="1" x14ac:dyDescent="0.2">
      <c r="B30" s="9" t="s">
        <v>34</v>
      </c>
      <c r="C30" s="12">
        <v>499182</v>
      </c>
      <c r="D30" s="13">
        <v>389262</v>
      </c>
      <c r="E30" s="18">
        <f t="shared" si="2"/>
        <v>888444</v>
      </c>
      <c r="F30" s="12">
        <v>742355</v>
      </c>
      <c r="G30" s="12">
        <v>641463</v>
      </c>
      <c r="H30" s="20">
        <f t="shared" si="1"/>
        <v>146089</v>
      </c>
    </row>
    <row r="31" spans="2:8" x14ac:dyDescent="0.2">
      <c r="B31" s="9" t="s">
        <v>35</v>
      </c>
      <c r="C31" s="12">
        <v>666460</v>
      </c>
      <c r="D31" s="13">
        <v>-410048</v>
      </c>
      <c r="E31" s="18">
        <f t="shared" si="2"/>
        <v>256412</v>
      </c>
      <c r="F31" s="12">
        <v>256412</v>
      </c>
      <c r="G31" s="12">
        <v>256412</v>
      </c>
      <c r="H31" s="20">
        <f t="shared" si="1"/>
        <v>0</v>
      </c>
    </row>
    <row r="32" spans="2:8" ht="24" x14ac:dyDescent="0.2">
      <c r="B32" s="9" t="s">
        <v>36</v>
      </c>
      <c r="C32" s="12">
        <v>1542400</v>
      </c>
      <c r="D32" s="13">
        <v>2612041</v>
      </c>
      <c r="E32" s="18">
        <f t="shared" si="2"/>
        <v>4154441</v>
      </c>
      <c r="F32" s="12">
        <v>1889829</v>
      </c>
      <c r="G32" s="12">
        <v>1848213</v>
      </c>
      <c r="H32" s="20">
        <f t="shared" si="1"/>
        <v>2264612</v>
      </c>
    </row>
    <row r="33" spans="2:8" x14ac:dyDescent="0.2">
      <c r="B33" s="9" t="s">
        <v>37</v>
      </c>
      <c r="C33" s="12">
        <v>920208</v>
      </c>
      <c r="D33" s="13">
        <v>-616815</v>
      </c>
      <c r="E33" s="18">
        <f t="shared" si="2"/>
        <v>303393</v>
      </c>
      <c r="F33" s="12">
        <v>303393</v>
      </c>
      <c r="G33" s="12">
        <v>303393</v>
      </c>
      <c r="H33" s="20">
        <f t="shared" si="1"/>
        <v>0</v>
      </c>
    </row>
    <row r="34" spans="2:8" x14ac:dyDescent="0.2">
      <c r="B34" s="9" t="s">
        <v>38</v>
      </c>
      <c r="C34" s="12">
        <v>0</v>
      </c>
      <c r="D34" s="13">
        <v>593140</v>
      </c>
      <c r="E34" s="18">
        <f t="shared" si="2"/>
        <v>593140</v>
      </c>
      <c r="F34" s="12">
        <v>593140</v>
      </c>
      <c r="G34" s="12">
        <v>586573</v>
      </c>
      <c r="H34" s="20">
        <f t="shared" si="1"/>
        <v>0</v>
      </c>
    </row>
    <row r="35" spans="2:8" x14ac:dyDescent="0.2">
      <c r="B35" s="9" t="s">
        <v>39</v>
      </c>
      <c r="C35" s="12">
        <v>977</v>
      </c>
      <c r="D35" s="13">
        <v>30715</v>
      </c>
      <c r="E35" s="18">
        <f t="shared" si="2"/>
        <v>31692</v>
      </c>
      <c r="F35" s="12">
        <v>31692</v>
      </c>
      <c r="G35" s="12">
        <v>31692</v>
      </c>
      <c r="H35" s="20">
        <f t="shared" si="1"/>
        <v>0</v>
      </c>
    </row>
    <row r="36" spans="2:8" x14ac:dyDescent="0.2">
      <c r="B36" s="9" t="s">
        <v>40</v>
      </c>
      <c r="C36" s="12">
        <v>289120</v>
      </c>
      <c r="D36" s="13">
        <v>42327</v>
      </c>
      <c r="E36" s="18">
        <f t="shared" si="2"/>
        <v>331447</v>
      </c>
      <c r="F36" s="12">
        <v>331447</v>
      </c>
      <c r="G36" s="12">
        <v>320882</v>
      </c>
      <c r="H36" s="20">
        <f t="shared" si="1"/>
        <v>0</v>
      </c>
    </row>
    <row r="37" spans="2:8" ht="20.100000000000001" customHeight="1" x14ac:dyDescent="0.2">
      <c r="B37" s="7" t="s">
        <v>41</v>
      </c>
      <c r="C37" s="16">
        <f>SUM(C38:C46)</f>
        <v>1868025</v>
      </c>
      <c r="D37" s="16">
        <f>SUM(D38:D46)</f>
        <v>142978</v>
      </c>
      <c r="E37" s="16">
        <f>C37+D37</f>
        <v>2011003</v>
      </c>
      <c r="F37" s="16">
        <f>SUM(F38:F46)</f>
        <v>1252054</v>
      </c>
      <c r="G37" s="16">
        <f>SUM(G38:G46)</f>
        <v>1252054</v>
      </c>
      <c r="H37" s="16">
        <f t="shared" si="1"/>
        <v>758949</v>
      </c>
    </row>
    <row r="38" spans="2:8" ht="12" customHeight="1" x14ac:dyDescent="0.2">
      <c r="B38" s="9" t="s">
        <v>42</v>
      </c>
      <c r="C38" s="12">
        <v>446796</v>
      </c>
      <c r="D38" s="13">
        <v>142978</v>
      </c>
      <c r="E38" s="18">
        <f t="shared" ref="E38:E79" si="3">C38+D38</f>
        <v>589774</v>
      </c>
      <c r="F38" s="12">
        <v>547011</v>
      </c>
      <c r="G38" s="12">
        <v>547011</v>
      </c>
      <c r="H38" s="20">
        <f t="shared" si="1"/>
        <v>42763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3259</v>
      </c>
      <c r="E41" s="18">
        <f t="shared" si="3"/>
        <v>3259</v>
      </c>
      <c r="F41" s="12">
        <v>3259</v>
      </c>
      <c r="G41" s="12">
        <v>3259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1221229</v>
      </c>
      <c r="D42" s="13">
        <v>0</v>
      </c>
      <c r="E42" s="18">
        <f t="shared" si="3"/>
        <v>1221229</v>
      </c>
      <c r="F42" s="12">
        <v>612283</v>
      </c>
      <c r="G42" s="12">
        <v>612283</v>
      </c>
      <c r="H42" s="20">
        <f t="shared" si="4"/>
        <v>608946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200000</v>
      </c>
      <c r="D45" s="13">
        <v>-3259</v>
      </c>
      <c r="E45" s="18">
        <f t="shared" si="3"/>
        <v>196741</v>
      </c>
      <c r="F45" s="12">
        <v>89501</v>
      </c>
      <c r="G45" s="12">
        <v>89501</v>
      </c>
      <c r="H45" s="20">
        <f t="shared" si="4"/>
        <v>107240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4020000</v>
      </c>
      <c r="D47" s="16">
        <f>SUM(D48:D56)</f>
        <v>4339787</v>
      </c>
      <c r="E47" s="16">
        <f t="shared" si="3"/>
        <v>8359787</v>
      </c>
      <c r="F47" s="16">
        <f>SUM(F48:F56)</f>
        <v>6876759</v>
      </c>
      <c r="G47" s="16">
        <f>SUM(G48:G56)</f>
        <v>6876759</v>
      </c>
      <c r="H47" s="16">
        <f t="shared" si="4"/>
        <v>1483028</v>
      </c>
    </row>
    <row r="48" spans="2:8" x14ac:dyDescent="0.2">
      <c r="B48" s="9" t="s">
        <v>52</v>
      </c>
      <c r="C48" s="12">
        <v>3800000</v>
      </c>
      <c r="D48" s="13">
        <v>-652674</v>
      </c>
      <c r="E48" s="18">
        <f t="shared" si="3"/>
        <v>3147326</v>
      </c>
      <c r="F48" s="12">
        <v>1746392</v>
      </c>
      <c r="G48" s="12">
        <v>1746392</v>
      </c>
      <c r="H48" s="20">
        <f t="shared" si="4"/>
        <v>1400934</v>
      </c>
    </row>
    <row r="49" spans="2:8" x14ac:dyDescent="0.2">
      <c r="B49" s="9" t="s">
        <v>53</v>
      </c>
      <c r="C49" s="12">
        <v>20000</v>
      </c>
      <c r="D49" s="13">
        <v>23789</v>
      </c>
      <c r="E49" s="18">
        <f t="shared" si="3"/>
        <v>43789</v>
      </c>
      <c r="F49" s="12">
        <v>43789</v>
      </c>
      <c r="G49" s="12">
        <v>43789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4474000</v>
      </c>
      <c r="E51" s="18">
        <f t="shared" si="3"/>
        <v>4474000</v>
      </c>
      <c r="F51" s="12">
        <v>4453600</v>
      </c>
      <c r="G51" s="12">
        <v>4453600</v>
      </c>
      <c r="H51" s="20">
        <f t="shared" si="4"/>
        <v>20400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200000</v>
      </c>
      <c r="D53" s="13">
        <v>494672</v>
      </c>
      <c r="E53" s="18">
        <f t="shared" si="3"/>
        <v>694672</v>
      </c>
      <c r="F53" s="12">
        <v>632978</v>
      </c>
      <c r="G53" s="12">
        <v>632978</v>
      </c>
      <c r="H53" s="20">
        <f t="shared" si="4"/>
        <v>61694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200000</v>
      </c>
      <c r="E57" s="16">
        <f t="shared" si="3"/>
        <v>200000</v>
      </c>
      <c r="F57" s="16">
        <f>SUM(F58:F60)</f>
        <v>184787</v>
      </c>
      <c r="G57" s="16">
        <f>SUM(G58:G60)</f>
        <v>184787</v>
      </c>
      <c r="H57" s="16">
        <f t="shared" si="4"/>
        <v>15213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200000</v>
      </c>
      <c r="E59" s="18">
        <f t="shared" si="3"/>
        <v>200000</v>
      </c>
      <c r="F59" s="12">
        <v>184787</v>
      </c>
      <c r="G59" s="12">
        <v>184787</v>
      </c>
      <c r="H59" s="18">
        <f t="shared" si="4"/>
        <v>15213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86782363</v>
      </c>
      <c r="D81" s="22">
        <f>SUM(D73,D69,D61,D57,D47,D37,D27,D17,D9)</f>
        <v>6802100</v>
      </c>
      <c r="E81" s="22">
        <f>C81+D81</f>
        <v>93584463</v>
      </c>
      <c r="F81" s="22">
        <f>SUM(F73,F69,F61,F57,F47,F37,F17,F27,F9)</f>
        <v>75000426</v>
      </c>
      <c r="G81" s="22">
        <f>SUM(G73,G69,G61,G57,G47,G37,G27,G17,G9)</f>
        <v>74751852</v>
      </c>
      <c r="H81" s="22">
        <f t="shared" si="5"/>
        <v>18584037</v>
      </c>
    </row>
    <row r="83" spans="2:8" s="23" customFormat="1" ht="15" x14ac:dyDescent="0.25">
      <c r="B83" s="24" t="s">
        <v>88</v>
      </c>
      <c r="C83" s="25"/>
      <c r="D83" s="26"/>
      <c r="E83" s="26"/>
      <c r="F83" s="26"/>
    </row>
    <row r="84" spans="2:8" s="23" customFormat="1" ht="15" x14ac:dyDescent="0.25">
      <c r="B84" s="25"/>
      <c r="C84" s="25"/>
      <c r="D84" s="26"/>
      <c r="E84" s="26"/>
      <c r="F84" s="26"/>
    </row>
    <row r="85" spans="2:8" s="23" customFormat="1" ht="15" x14ac:dyDescent="0.25">
      <c r="B85" s="27"/>
      <c r="C85" s="27"/>
      <c r="D85" s="28"/>
      <c r="E85" s="28"/>
      <c r="F85" s="28"/>
    </row>
    <row r="86" spans="2:8" s="23" customFormat="1" ht="15" x14ac:dyDescent="0.25">
      <c r="B86" s="27"/>
      <c r="C86" s="27"/>
      <c r="D86" s="28"/>
      <c r="E86" s="28"/>
      <c r="F86" s="28"/>
    </row>
    <row r="87" spans="2:8" s="23" customFormat="1" ht="15" x14ac:dyDescent="0.25">
      <c r="B87" s="29"/>
      <c r="C87" s="30"/>
      <c r="D87" s="28"/>
      <c r="E87" s="28"/>
      <c r="F87" s="28"/>
    </row>
    <row r="88" spans="2:8" s="23" customFormat="1" ht="15" x14ac:dyDescent="0.25">
      <c r="B88" s="30" t="s">
        <v>89</v>
      </c>
      <c r="C88" s="28"/>
      <c r="D88" s="28"/>
      <c r="E88" s="30" t="s">
        <v>90</v>
      </c>
      <c r="F88" s="28"/>
    </row>
    <row r="89" spans="2:8" s="23" customFormat="1" ht="15" x14ac:dyDescent="0.25">
      <c r="B89" s="30" t="s">
        <v>91</v>
      </c>
      <c r="C89" s="28"/>
      <c r="D89" s="28"/>
      <c r="E89" s="30" t="s">
        <v>92</v>
      </c>
      <c r="F89" s="28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2023-02-06T20:57:30Z</cp:lastPrinted>
  <dcterms:created xsi:type="dcterms:W3CDTF">2019-12-04T16:22:52Z</dcterms:created>
  <dcterms:modified xsi:type="dcterms:W3CDTF">2023-02-06T21:03:37Z</dcterms:modified>
</cp:coreProperties>
</file>