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F110386A-7ECE-4737-B27D-F630C9F7DC82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9040" windowHeight="15720" xr2:uid="{00000000-000D-0000-FFFF-FFFF00000000}"/>
  </bookViews>
  <sheets>
    <sheet name="BALANCE" sheetId="1" r:id="rId1"/>
  </sheets>
  <definedNames>
    <definedName name="_xlnm.Print_Area" localSheetId="0">BALANCE!$A$1:$F$40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<sst xmlns="http://schemas.openxmlformats.org/spreadsheetml/2006/main" count="71" uniqueCount="47">
  <si>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</si>
  <si>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</si>
  <si>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</si>
  <si>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</si>
  <si>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</si>
  <si>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</si>
  <si>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</si>
  <si>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</si>
  <si>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</si>
  <si>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</si>
  <si>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</si>
  <si>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</si>
  <si>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</si>
  <si>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</si>
  <si>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</si>
  <si>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</si>
  <si>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</si>
  <si>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</si>
  <si>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</si>
  <si>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</si>
  <si>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</si>
  <si>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</si>
  <si>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</si>
  <si>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</si>
  <si>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</si>
  <si>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</si>
  <si>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</si>
  <si>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</si>
  <si>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</si>
  <si>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</si>
  <si>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</si>
  <si>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</si>
  <si>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</si>
  <si>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</si>
  <si>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</si>
  <si>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</si>
  <si>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</si>
  <si>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</si>
  <si>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</si>
  <si>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</si>
  <si>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</si>
  <si>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</si>
  <si>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</si>
  <si>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</si>
  <si>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</si>
  <si>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COMISIÓN ESTATAL DE LOS DERECHOS HUMANOS(a)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</si>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</sst>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169336</xdr:colOff>
      <xdr:row>69</xdr:row>
      <xdr:rowOff>0</xdr:rowOff>
    </xdr:from>
    <xdr:to>
      <xdr:col>1</xdr:col>
      <xdr:colOff>2916769</xdr:colOff>
      <xdr:row>70</xdr:row>
      <xdr:rowOff>1585326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11C2282-524A-4583-A769-36D5A76D63D7}"/>
            </a:ext>
          </a:extLst>
        </xdr:cNvPr>
        <xdr:cNvSpPr txBox="1"/>
      </xdr:nvSpPr>
      <xdr:spPr>
        <a:xfrm>
          <a:off x="169336" y="17081500"/>
          <a:ext cx="2990850" cy="26330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299775</xdr:colOff>
      <xdr:row>69</xdr:row>
      <xdr:rowOff>14288</xdr:rowOff>
    </xdr:from>
    <xdr:to>
      <xdr:col>1</xdr:col>
      <xdr:colOff>2509116</xdr:colOff>
      <xdr:row>69</xdr:row>
      <xdr:rowOff>14288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6CDEE5-9C42-4034-B9AA-B6F5B5EF66AF}"/>
            </a:ext>
          </a:extLst>
        </xdr:cNvPr>
        <xdr:cNvCxnSpPr/>
      </xdr:nvCxnSpPr>
      <xdr:spPr>
        <a:xfrm>
          <a:off x="543192" y="17095788"/>
          <a:ext cx="2209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3119970</xdr:colOff>
      <xdr:row>69</xdr:row>
      <xdr:rowOff>19050</xdr:rowOff>
    </xdr:from>
    <xdr:to>
      <xdr:col>5</xdr:col>
      <xdr:colOff>254000</xdr:colOff>
      <xdr:row>74</xdr:row>
      <xdr:rowOff>56357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5C5A308-BBCC-4334-80E1-08867E1530A9}"/>
            </a:ext>
          </a:extLst>
        </xdr:cNvPr>
        <xdr:cNvSpPr txBox="1"/>
      </xdr:nvSpPr>
      <xdr:spPr>
        <a:xfrm>
          <a:off x="3363387" y="17100550"/>
          <a:ext cx="4034363" cy="35615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2</xdr:col>
      <xdr:colOff>659871</xdr:colOff>
      <xdr:row>69</xdr:row>
      <xdr:rowOff>28575</xdr:rowOff>
    </xdr:from>
    <xdr:to>
      <xdr:col>4</xdr:col>
      <xdr:colOff>612874</xdr:colOff>
      <xdr:row>69</xdr:row>
      <xdr:rowOff>28575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352A41B-0E56-4ACB-B90F-0D4F216360CD}"/>
            </a:ext>
          </a:extLst>
        </xdr:cNvPr>
        <xdr:cNvCxnSpPr/>
      </xdr:nvCxnSpPr>
      <xdr:spPr>
        <a:xfrm>
          <a:off x="4215871" y="17110075"/>
          <a:ext cx="23448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topLeftCell="A58" zoomScale="90" zoomScaleNormal="90" workbookViewId="0">
      <selection activeCell="H70" sqref="H70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5.5703125" customWidth="1"/>
  </cols>
  <sheetData>
    <row r="1" spans="2:5" ht="15" customHeight="1" thickBot="1" x14ac:dyDescent="0.3"/>
    <row r="2" spans="2:5" x14ac:dyDescent="0.25">
      <c r="B2" s="48" t="s">
        <v>45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46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5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6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141241343.69999999</v>
      </c>
      <c r="D8" s="5">
        <f t="shared" ref="D8:E8" si="0">SUM(D9:D11)</f>
        <v>123107881.3</v>
      </c>
      <c r="E8" s="5">
        <f t="shared" si="0"/>
        <v>123107881.3</v>
      </c>
    </row>
    <row r="9" spans="2:5" x14ac:dyDescent="0.25">
      <c r="B9" s="28" t="s">
        <v>9</v>
      </c>
      <c r="C9" s="33">
        <v>141241343.69999999</v>
      </c>
      <c r="D9" s="33">
        <v>123107881.3</v>
      </c>
      <c r="E9" s="33">
        <v>123107881.3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139442943.69999999</v>
      </c>
      <c r="D12" s="5">
        <f>SUM(D13+D14)</f>
        <v>120898437.51000001</v>
      </c>
      <c r="E12" s="5">
        <f>SUM(E13+E14)</f>
        <v>113073532.67</v>
      </c>
    </row>
    <row r="13" spans="2:5" ht="24" x14ac:dyDescent="0.25">
      <c r="B13" s="28" t="s">
        <v>13</v>
      </c>
      <c r="C13" s="33">
        <v>139442943.69999999</v>
      </c>
      <c r="D13" s="33">
        <v>120898437.51000001</v>
      </c>
      <c r="E13" s="33">
        <v>113073532.67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1798400</v>
      </c>
      <c r="D18" s="5">
        <f t="shared" ref="D18:E18" si="2">D8-D12+D15</f>
        <v>2209443.7899999917</v>
      </c>
      <c r="E18" s="5">
        <f t="shared" si="2"/>
        <v>10034348.629999995</v>
      </c>
    </row>
    <row r="19" spans="2:5" ht="24" x14ac:dyDescent="0.25">
      <c r="B19" s="27" t="s">
        <v>19</v>
      </c>
      <c r="C19" s="5">
        <f>C18-C11</f>
        <v>1798400</v>
      </c>
      <c r="D19" s="5">
        <f t="shared" ref="D19:E19" si="3">D18-D11</f>
        <v>2209443.7899999917</v>
      </c>
      <c r="E19" s="5">
        <f t="shared" si="3"/>
        <v>10034348.629999995</v>
      </c>
    </row>
    <row r="20" spans="2:5" ht="24.75" thickBot="1" x14ac:dyDescent="0.3">
      <c r="B20" s="29" t="s">
        <v>20</v>
      </c>
      <c r="C20" s="7">
        <f>C19-C15</f>
        <v>1798400</v>
      </c>
      <c r="D20" s="7">
        <f t="shared" ref="D20:E20" si="4">D19-D15</f>
        <v>2209443.7899999917</v>
      </c>
      <c r="E20" s="7">
        <f t="shared" si="4"/>
        <v>10034348.629999995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1798400</v>
      </c>
      <c r="D27" s="5">
        <f t="shared" ref="D27:E27" si="6">D20+D24</f>
        <v>2209443.7899999917</v>
      </c>
      <c r="E27" s="5">
        <f t="shared" si="6"/>
        <v>10034348.629999995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5" t="s">
        <v>21</v>
      </c>
      <c r="C31" s="45" t="s">
        <v>28</v>
      </c>
      <c r="D31" s="45" t="s">
        <v>4</v>
      </c>
      <c r="E31" s="19" t="s">
        <v>5</v>
      </c>
    </row>
    <row r="32" spans="2:5" ht="15.75" thickBot="1" x14ac:dyDescent="0.3">
      <c r="B32" s="46"/>
      <c r="C32" s="46"/>
      <c r="D32" s="46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62" t="s">
        <v>35</v>
      </c>
      <c r="C39" s="43">
        <f>C33-C36</f>
        <v>0</v>
      </c>
      <c r="D39" s="43">
        <f t="shared" ref="D39:E39" si="9">D33-D36</f>
        <v>0</v>
      </c>
      <c r="E39" s="43">
        <f t="shared" si="9"/>
        <v>0</v>
      </c>
    </row>
    <row r="40" spans="2:5" ht="15.75" thickBot="1" x14ac:dyDescent="0.3">
      <c r="B40" s="63"/>
      <c r="C40" s="44"/>
      <c r="D40" s="44"/>
      <c r="E40" s="44"/>
    </row>
    <row r="41" spans="2:5" ht="15" customHeight="1" x14ac:dyDescent="0.25">
      <c r="B41" s="23"/>
      <c r="C41" s="24"/>
      <c r="D41" s="24"/>
      <c r="E41" s="24"/>
    </row>
    <row r="42" spans="2:5" ht="71.25" customHeight="1" thickBot="1" x14ac:dyDescent="0.3">
      <c r="B42" s="10"/>
      <c r="C42" s="11"/>
      <c r="D42" s="11"/>
      <c r="E42" s="11"/>
    </row>
    <row r="43" spans="2:5" x14ac:dyDescent="0.25">
      <c r="B43" s="45" t="s">
        <v>21</v>
      </c>
      <c r="C43" s="19" t="s">
        <v>3</v>
      </c>
      <c r="D43" s="45" t="s">
        <v>4</v>
      </c>
      <c r="E43" s="19" t="s">
        <v>5</v>
      </c>
    </row>
    <row r="44" spans="2:5" ht="15.75" thickBot="1" x14ac:dyDescent="0.3">
      <c r="B44" s="46"/>
      <c r="C44" s="20" t="s">
        <v>22</v>
      </c>
      <c r="D44" s="46"/>
      <c r="E44" s="20" t="s">
        <v>23</v>
      </c>
    </row>
    <row r="45" spans="2:5" x14ac:dyDescent="0.25">
      <c r="B45" s="15" t="s">
        <v>36</v>
      </c>
      <c r="C45" s="22">
        <f>C9</f>
        <v>141241343.69999999</v>
      </c>
      <c r="D45" s="22">
        <f t="shared" ref="D45:E45" si="10">D9</f>
        <v>123107881.3</v>
      </c>
      <c r="E45" s="22">
        <f t="shared" si="10"/>
        <v>123107881.3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139442943.69999999</v>
      </c>
      <c r="D49" s="22">
        <f t="shared" ref="D49:E49" si="14">D13</f>
        <v>120898437.51000001</v>
      </c>
      <c r="E49" s="22">
        <f t="shared" si="14"/>
        <v>113073532.67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1798400</v>
      </c>
      <c r="D51" s="21">
        <f t="shared" ref="D51:E51" si="16">D45+D46-D49+D50</f>
        <v>2209443.7899999917</v>
      </c>
      <c r="E51" s="21">
        <f t="shared" si="16"/>
        <v>10034348.629999995</v>
      </c>
      <c r="F51" s="25"/>
    </row>
    <row r="52" spans="2:6" ht="24.75" thickBot="1" x14ac:dyDescent="0.3">
      <c r="B52" s="27" t="s">
        <v>39</v>
      </c>
      <c r="C52" s="21">
        <f>C51-C46</f>
        <v>1798400</v>
      </c>
      <c r="D52" s="21">
        <f t="shared" ref="D52:E52" si="17">D51-D46</f>
        <v>2209443.7899999917</v>
      </c>
      <c r="E52" s="21">
        <f t="shared" si="17"/>
        <v>10034348.629999995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5" t="s">
        <v>21</v>
      </c>
      <c r="C55" s="45" t="s">
        <v>28</v>
      </c>
      <c r="D55" s="45" t="s">
        <v>4</v>
      </c>
      <c r="E55" s="19" t="s">
        <v>5</v>
      </c>
    </row>
    <row r="56" spans="2:6" ht="15.75" thickBot="1" x14ac:dyDescent="0.3">
      <c r="B56" s="46"/>
      <c r="C56" s="46"/>
      <c r="D56" s="46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ht="82.5" customHeight="1" x14ac:dyDescent="0.25">
      <c r="B70" s="38"/>
      <c r="C70" s="39"/>
      <c r="D70" s="39"/>
      <c r="E70" s="39"/>
    </row>
    <row r="71" spans="2:18" s="40" customFormat="1" ht="150" hidden="1" customHeight="1" x14ac:dyDescent="0.25">
      <c r="B71" s="47" t="s">
        <v>44</v>
      </c>
      <c r="C71" s="47"/>
      <c r="D71" s="47"/>
      <c r="E71" s="47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kjE+dUPCKgwK5P1dBhTWTXP+hC3Xn9CXgky1eAnHzJSLcWsASEQfMiJXhdOpc+zwxURTgS5Y+pESvQ10VJdReg==" saltValue="XqNsRWmB+ndMhiP39nQoOQ==" spinCount="100000" sheet="1" formatCells="0" formatColumns="0" formatRows="0"/>
  <mergeCells count="19"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  <mergeCell ref="E39:E40"/>
    <mergeCell ref="B43:B44"/>
    <mergeCell ref="D43:D44"/>
    <mergeCell ref="B71:E71"/>
    <mergeCell ref="B55:B56"/>
    <mergeCell ref="C55:C56"/>
    <mergeCell ref="D55:D56"/>
  </mergeCells>
  <printOptions horizontalCentered="1"/>
  <pageMargins left="0.23622047244094491" right="0.23622047244094491" top="0.55118110236220474" bottom="0.74803149606299213" header="0.31496062992125984" footer="0.31496062992125984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2026-02-05T23:33:11Z</cp:lastPrinted>
  <dcterms:created xsi:type="dcterms:W3CDTF">2020-01-08T20:37:56Z</dcterms:created>
  <dcterms:modified xsi:type="dcterms:W3CDTF">2026-02-05T23:33:21Z</dcterms:modified>
</cp:coreProperties>
</file>