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Unidad de Finanzas y de Contabilidad\2025 Estados Financieros\4to Trimestre 2025\"/>
    </mc:Choice>
  </mc:AlternateContent>
  <xr:revisionPtr revIDLastSave="0" documentId="13_ncr:1_{2BB0E422-44DD-4950-8967-1BFBB48D927A}" xr6:coauthVersionLast="47" xr6:coauthVersionMax="47" xr10:uidLastSave="{00000000-0000-0000-0000-000000000000}"/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-120" yWindow="-120" windowWidth="29040" windowHeight="15720" xr2:uid="{00000000-000D-0000-FFFF-FFFF00000000}"/>
  </bookViews>
  <sheets>
    <sheet name="EAEPED_CF" sheetId="1" r:id="rId1"/>
  </sheets>
  <definedNames>
    <definedName name="_xlnm.Print_Area" localSheetId="0">EAEPED_CF!$A$1:$I$90</definedName>
    <definedName name="_xlnm.Print_Titles" localSheetId="0">EAEPED_CF!$7:$8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1" i="1" l="1"/>
  <c r="E80" i="1"/>
  <c r="H80" i="1" s="1"/>
  <c r="E81" i="1"/>
  <c r="H81" i="1" s="1"/>
  <c r="E82" i="1"/>
  <c r="H82" i="1" s="1"/>
  <c r="E79" i="1"/>
  <c r="H79" i="1" s="1"/>
  <c r="E69" i="1"/>
  <c r="H69" i="1" s="1"/>
  <c r="E70" i="1"/>
  <c r="H70" i="1" s="1"/>
  <c r="E71" i="1"/>
  <c r="E72" i="1"/>
  <c r="H72" i="1" s="1"/>
  <c r="E73" i="1"/>
  <c r="H73" i="1" s="1"/>
  <c r="E74" i="1"/>
  <c r="H74" i="1" s="1"/>
  <c r="E75" i="1"/>
  <c r="H75" i="1" s="1"/>
  <c r="E76" i="1"/>
  <c r="H76" i="1" s="1"/>
  <c r="E68" i="1"/>
  <c r="H68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59" i="1"/>
  <c r="H5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49" i="1"/>
  <c r="H49" i="1" s="1"/>
  <c r="E43" i="1"/>
  <c r="H43" i="1" s="1"/>
  <c r="E44" i="1"/>
  <c r="H44" i="1" s="1"/>
  <c r="E45" i="1"/>
  <c r="H45" i="1" s="1"/>
  <c r="E42" i="1"/>
  <c r="H42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2" i="1"/>
  <c r="H2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F11" i="1"/>
  <c r="G11" i="1"/>
  <c r="H11" i="1"/>
  <c r="C11" i="1"/>
  <c r="E10" i="1" l="1"/>
  <c r="C47" i="1"/>
  <c r="H10" i="1"/>
  <c r="E47" i="1"/>
  <c r="F47" i="1"/>
  <c r="D47" i="1"/>
  <c r="C10" i="1"/>
  <c r="D10" i="1"/>
  <c r="H47" i="1"/>
  <c r="F10" i="1"/>
  <c r="G47" i="1"/>
  <c r="G10" i="1"/>
  <c r="D84" i="1" l="1"/>
  <c r="C84" i="1"/>
  <c r="F84" i="1"/>
  <c r="E84" i="1"/>
  <c r="H84" i="1"/>
  <c r="G84" i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<sst xmlns="http://schemas.openxmlformats.org/spreadsheetml/2006/main" count="81" uniqueCount="49">
  <si>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</si>
  <si>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</si>
  <si>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</si>
  <si>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</si>
  <si>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</si>
  <si>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</si>
  <si>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</si>
  <si>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</si>
  <si>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</si>
  <si>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</si>
  <si>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</si>
  <si>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</si>
  <si>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</si>
  <si>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</si>
  <si>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</si>
  <si>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</si>
  <si>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</si>
  <si>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</si>
  <si>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</si>
  <si>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</si>
  <si>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</si>
  <si>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</si>
  <si>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</si>
  <si>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</si>
  <si>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</si>
  <si>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</si>
  <si>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</si>
  <si>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</si>
  <si>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</si>
  <si>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</si>
  <si>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</si>
  <si>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</si>
  <si>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</si>
  <si>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</si>
  <si>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</si>
  <si>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</si>
  <si>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</si>
  <si>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</si>
  <si>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</si>
  <si>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</si>
  <si>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</si>
  <si>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</si>
  <si>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</si>
  <si>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</si>
  <si>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</si>
  <si>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</si>
  <si>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</si>
  <si>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COMISIÓN ESTATAL DE LOS DERECHOS HUMANOS  (a)</t>
  </si>
  <si>
    <t>Del 01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</si>
</sst>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4" fontId="5" fillId="0" borderId="12" xfId="0" applyNumberFormat="1" applyFont="1" applyBorder="1" applyAlignment="1" applyProtection="1">
      <alignment horizontal="right" vertical="center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338673</xdr:colOff>
      <xdr:row>86</xdr:row>
      <xdr:rowOff>0</xdr:rowOff>
    </xdr:from>
    <xdr:to>
      <xdr:col>2</xdr:col>
      <xdr:colOff>472023</xdr:colOff>
      <xdr:row>88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0EB2C51-7DCA-4EA0-A32B-0C677F28E066}"/>
            </a:ext>
          </a:extLst>
        </xdr:cNvPr>
        <xdr:cNvSpPr txBox="1"/>
      </xdr:nvSpPr>
      <xdr:spPr>
        <a:xfrm>
          <a:off x="582090" y="18796000"/>
          <a:ext cx="2990850" cy="3810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RAFAEL VALENZUELA LICÓN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SERVICIOS ADMINISTRATIVOS</a:t>
          </a:r>
        </a:p>
      </xdr:txBody>
    </xdr:sp>
    <xdr:clientData/>
  </xdr:twoCellAnchor>
  <xdr:twoCellAnchor>
    <xdr:from>
      <xdr:col>1</xdr:col>
      <xdr:colOff>701943</xdr:colOff>
      <xdr:row>86</xdr:row>
      <xdr:rowOff>14288</xdr:rowOff>
    </xdr:from>
    <xdr:to>
      <xdr:col>2</xdr:col>
      <xdr:colOff>53784</xdr:colOff>
      <xdr:row>86</xdr:row>
      <xdr:rowOff>14288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FFCF2AD-0296-475C-947A-6FDECFD32A47}"/>
            </a:ext>
          </a:extLst>
        </xdr:cNvPr>
        <xdr:cNvCxnSpPr/>
      </xdr:nvCxnSpPr>
      <xdr:spPr>
        <a:xfrm>
          <a:off x="945360" y="18810288"/>
          <a:ext cx="22093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82559</xdr:colOff>
      <xdr:row>86</xdr:row>
      <xdr:rowOff>19050</xdr:rowOff>
    </xdr:from>
    <xdr:to>
      <xdr:col>7</xdr:col>
      <xdr:colOff>952500</xdr:colOff>
      <xdr:row>89</xdr:row>
      <xdr:rowOff>592667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A3E2DB3-4C8F-4B31-86C5-156106BAA6D9}"/>
            </a:ext>
          </a:extLst>
        </xdr:cNvPr>
        <xdr:cNvSpPr txBox="1"/>
      </xdr:nvSpPr>
      <xdr:spPr>
        <a:xfrm>
          <a:off x="5067309" y="18815050"/>
          <a:ext cx="3759191" cy="114511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DR. ALEJANDRO CARRASCO TALAVERA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>
    <xdr:from>
      <xdr:col>4</xdr:col>
      <xdr:colOff>681043</xdr:colOff>
      <xdr:row>85</xdr:row>
      <xdr:rowOff>631825</xdr:rowOff>
    </xdr:from>
    <xdr:to>
      <xdr:col>7</xdr:col>
      <xdr:colOff>296868</xdr:colOff>
      <xdr:row>85</xdr:row>
      <xdr:rowOff>631825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3B90F6F-3A5F-4C89-943E-96EA7C63A58F}"/>
            </a:ext>
          </a:extLst>
        </xdr:cNvPr>
        <xdr:cNvCxnSpPr/>
      </xdr:nvCxnSpPr>
      <xdr:spPr>
        <a:xfrm>
          <a:off x="5665793" y="19237325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CF">
    <pageSetUpPr fitToPage="1"/>
  </sheetPr>
  <dimension ref="B1:I130"/>
  <sheetViews>
    <sheetView tabSelected="1" topLeftCell="A82" zoomScale="90" zoomScaleNormal="90" workbookViewId="0">
      <selection activeCell="A91" sqref="A91:XFD91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3" t="s">
        <v>47</v>
      </c>
      <c r="C2" s="24"/>
      <c r="D2" s="24"/>
      <c r="E2" s="24"/>
      <c r="F2" s="24"/>
      <c r="G2" s="24"/>
      <c r="H2" s="25"/>
      <c r="I2" s="2"/>
    </row>
    <row r="3" spans="2:9" x14ac:dyDescent="0.25">
      <c r="B3" s="26" t="s">
        <v>0</v>
      </c>
      <c r="C3" s="27"/>
      <c r="D3" s="27"/>
      <c r="E3" s="27"/>
      <c r="F3" s="27"/>
      <c r="G3" s="27"/>
      <c r="H3" s="28"/>
    </row>
    <row r="4" spans="2:9" x14ac:dyDescent="0.25">
      <c r="B4" s="26" t="s">
        <v>1</v>
      </c>
      <c r="C4" s="27"/>
      <c r="D4" s="27"/>
      <c r="E4" s="27"/>
      <c r="F4" s="27"/>
      <c r="G4" s="27"/>
      <c r="H4" s="28"/>
    </row>
    <row r="5" spans="2:9" x14ac:dyDescent="0.25">
      <c r="B5" s="29" t="s">
        <v>48</v>
      </c>
      <c r="C5" s="30"/>
      <c r="D5" s="30"/>
      <c r="E5" s="30"/>
      <c r="F5" s="30"/>
      <c r="G5" s="30"/>
      <c r="H5" s="31"/>
    </row>
    <row r="6" spans="2:9" ht="15.75" thickBot="1" x14ac:dyDescent="0.3">
      <c r="B6" s="32" t="s">
        <v>2</v>
      </c>
      <c r="C6" s="33"/>
      <c r="D6" s="33"/>
      <c r="E6" s="33"/>
      <c r="F6" s="33"/>
      <c r="G6" s="33"/>
      <c r="H6" s="34"/>
    </row>
    <row r="7" spans="2:9" ht="15.75" thickBot="1" x14ac:dyDescent="0.3">
      <c r="B7" s="35" t="s">
        <v>3</v>
      </c>
      <c r="C7" s="37" t="s">
        <v>4</v>
      </c>
      <c r="D7" s="37"/>
      <c r="E7" s="37"/>
      <c r="F7" s="37"/>
      <c r="G7" s="38"/>
      <c r="H7" s="21" t="s">
        <v>5</v>
      </c>
    </row>
    <row r="8" spans="2:9" ht="24.75" thickBot="1" x14ac:dyDescent="0.3">
      <c r="B8" s="36"/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22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11</v>
      </c>
      <c r="C10" s="4">
        <f>SUM(C11,C21,C30,C41)</f>
        <v>139442943.69999999</v>
      </c>
      <c r="D10" s="4">
        <f t="shared" ref="D10:H10" si="0">SUM(D11,D21,D30,D41)</f>
        <v>-9665415.0399999991</v>
      </c>
      <c r="E10" s="4">
        <f t="shared" si="0"/>
        <v>129777528.66</v>
      </c>
      <c r="F10" s="4">
        <f t="shared" si="0"/>
        <v>120898437.51000001</v>
      </c>
      <c r="G10" s="4">
        <f t="shared" si="0"/>
        <v>113073532.67</v>
      </c>
      <c r="H10" s="4">
        <f t="shared" si="0"/>
        <v>8879091.1499999911</v>
      </c>
    </row>
    <row r="11" spans="2:9" x14ac:dyDescent="0.25">
      <c r="B11" s="8" t="s">
        <v>12</v>
      </c>
      <c r="C11" s="4">
        <f>SUM(C12:C19)</f>
        <v>139442943.69999999</v>
      </c>
      <c r="D11" s="4">
        <f t="shared" ref="D11:H11" si="1">SUM(D12:D19)</f>
        <v>-9665415.0399999991</v>
      </c>
      <c r="E11" s="4">
        <f t="shared" si="1"/>
        <v>129777528.66</v>
      </c>
      <c r="F11" s="4">
        <f t="shared" si="1"/>
        <v>120898437.51000001</v>
      </c>
      <c r="G11" s="4">
        <f t="shared" si="1"/>
        <v>113073532.67</v>
      </c>
      <c r="H11" s="4">
        <f t="shared" si="1"/>
        <v>8879091.1499999911</v>
      </c>
    </row>
    <row r="12" spans="2:9" x14ac:dyDescent="0.25">
      <c r="B12" s="11" t="s">
        <v>13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14</v>
      </c>
      <c r="C13" s="19">
        <v>139442943.69999999</v>
      </c>
      <c r="D13" s="19">
        <v>-9665415.0399999991</v>
      </c>
      <c r="E13" s="17">
        <f t="shared" ref="E13:E19" si="2">SUM(C13:D13)</f>
        <v>129777528.66</v>
      </c>
      <c r="F13" s="19">
        <v>120898437.51000001</v>
      </c>
      <c r="G13" s="19">
        <v>113073532.67</v>
      </c>
      <c r="H13" s="17">
        <f t="shared" ref="H13:H19" si="3">SUM(E13-F13)</f>
        <v>8879091.1499999911</v>
      </c>
    </row>
    <row r="14" spans="2:9" x14ac:dyDescent="0.25">
      <c r="B14" s="11" t="s">
        <v>15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16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17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18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19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20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21</v>
      </c>
      <c r="C21" s="4">
        <f>SUM(C22:C28)</f>
        <v>0</v>
      </c>
      <c r="D21" s="4">
        <f t="shared" ref="D21:H21" si="4">SUM(D22:D28)</f>
        <v>0</v>
      </c>
      <c r="E21" s="4">
        <f t="shared" si="4"/>
        <v>0</v>
      </c>
      <c r="F21" s="4">
        <f t="shared" si="4"/>
        <v>0</v>
      </c>
      <c r="G21" s="4">
        <f t="shared" si="4"/>
        <v>0</v>
      </c>
      <c r="H21" s="4">
        <f t="shared" si="4"/>
        <v>0</v>
      </c>
    </row>
    <row r="22" spans="2:8" x14ac:dyDescent="0.25">
      <c r="B22" s="11" t="s">
        <v>22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23</v>
      </c>
      <c r="C23" s="15">
        <v>0</v>
      </c>
      <c r="D23" s="15">
        <v>0</v>
      </c>
      <c r="E23" s="17">
        <f t="shared" si="5"/>
        <v>0</v>
      </c>
      <c r="F23" s="15">
        <v>0</v>
      </c>
      <c r="G23" s="15">
        <v>0</v>
      </c>
      <c r="H23" s="17">
        <f t="shared" si="6"/>
        <v>0</v>
      </c>
    </row>
    <row r="24" spans="2:8" x14ac:dyDescent="0.25">
      <c r="B24" s="11" t="s">
        <v>24</v>
      </c>
      <c r="C24" s="15">
        <v>0</v>
      </c>
      <c r="D24" s="15">
        <v>0</v>
      </c>
      <c r="E24" s="17">
        <f t="shared" si="5"/>
        <v>0</v>
      </c>
      <c r="F24" s="15">
        <v>0</v>
      </c>
      <c r="G24" s="15">
        <v>0</v>
      </c>
      <c r="H24" s="17">
        <f t="shared" si="6"/>
        <v>0</v>
      </c>
    </row>
    <row r="25" spans="2:8" ht="24" x14ac:dyDescent="0.25">
      <c r="B25" s="11" t="s">
        <v>25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26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27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28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29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30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31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32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33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34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35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36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37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38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39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40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41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42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43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44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12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13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14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15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16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17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18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19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20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21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22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23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24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25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26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27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28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29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30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31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32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33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34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35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36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37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38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39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40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41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42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43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45</v>
      </c>
      <c r="C84" s="5">
        <f>SUM(C10,C47)</f>
        <v>139442943.69999999</v>
      </c>
      <c r="D84" s="5">
        <f t="shared" ref="D84:H84" si="26">SUM(D10,D47)</f>
        <v>-9665415.0399999991</v>
      </c>
      <c r="E84" s="5">
        <f>SUM(E10,E47)</f>
        <v>129777528.66</v>
      </c>
      <c r="F84" s="5">
        <f t="shared" si="26"/>
        <v>120898437.51000001</v>
      </c>
      <c r="G84" s="5">
        <f t="shared" si="26"/>
        <v>113073532.67</v>
      </c>
      <c r="H84" s="5">
        <f t="shared" si="26"/>
        <v>8879091.1499999911</v>
      </c>
    </row>
    <row r="86" spans="2:8" s="18" customFormat="1" ht="50.25" customHeigh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ht="129.75" customHeight="1" x14ac:dyDescent="0.25"/>
    <row r="91" spans="2:8" s="18" customFormat="1" ht="150" hidden="1" customHeight="1" x14ac:dyDescent="0.25">
      <c r="B91" s="20" t="s">
        <v>46</v>
      </c>
      <c r="C91" s="20"/>
      <c r="D91" s="20"/>
      <c r="E91" s="20"/>
      <c r="F91" s="20"/>
      <c r="G91" s="20"/>
      <c r="H91" s="20"/>
    </row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</sheetData>
  <sheetProtection algorithmName="SHA-512" hashValue="6HRdXk6jwjkWaW6bY+oUgjug8xspyK9hgw8yrQGnZ7qOL0ggCT5x5mIyAcmUPiGddDHrZZzofw9wZChKO5vnng==" saltValue="8MvmdqYvRSPOF2oZhGvoqA==" spinCount="100000" sheet="1" formatCells="0" formatColumns="0" formatRows="0"/>
  <mergeCells count="9">
    <mergeCell ref="B91:H91"/>
    <mergeCell ref="H7:H8"/>
    <mergeCell ref="B2:H2"/>
    <mergeCell ref="B3:H3"/>
    <mergeCell ref="B4:H4"/>
    <mergeCell ref="B5:H5"/>
    <mergeCell ref="B6:H6"/>
    <mergeCell ref="B7:B8"/>
    <mergeCell ref="C7:G7"/>
  </mergeCells>
  <pageMargins left="0.23622047244094491" right="0.23622047244094491" top="0.55118110236220474" bottom="0.7480314960629921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EAEPED_CF</vt:lpstr>
      <vt:lpstr>EAEPED_CF!Área_de_impresión</vt:lpstr>
      <vt:lpstr>EAEPED_CF!Títulos_a_imprimir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2026-02-05T23:40:06Z</cp:lastPrinted>
  <dcterms:created xsi:type="dcterms:W3CDTF">2020-01-08T22:29:57Z</dcterms:created>
  <dcterms:modified xsi:type="dcterms:W3CDTF">2026-02-05T23:40:14Z</dcterms:modified>
</cp:coreProperties>
</file>